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UsersPas\Wojtala-Rudnicka_A\Documents\SPORT\STYPENDIA 2022\"/>
    </mc:Choice>
  </mc:AlternateContent>
  <bookViews>
    <workbookView xWindow="0" yWindow="135" windowWidth="19140" windowHeight="11085"/>
  </bookViews>
  <sheets>
    <sheet name="Załącznik do zarządzenia nr 26" sheetId="1" r:id="rId1"/>
  </sheets>
  <definedNames>
    <definedName name="_xlnm.Print_Area" localSheetId="0">'Załącznik do zarządzenia nr 26'!$A$1:$R$71</definedName>
    <definedName name="_xlnm.Print_Titles" localSheetId="0">'Załącznik do zarządzenia nr 26'!$5:$6</definedName>
  </definedNames>
  <calcPr calcId="152511"/>
</workbook>
</file>

<file path=xl/calcChain.xml><?xml version="1.0" encoding="utf-8"?>
<calcChain xmlns="http://schemas.openxmlformats.org/spreadsheetml/2006/main">
  <c r="Q39" i="1" l="1"/>
  <c r="P39" i="1"/>
  <c r="O39" i="1"/>
  <c r="N39" i="1"/>
  <c r="M39" i="1"/>
  <c r="L39" i="1"/>
  <c r="K39" i="1"/>
  <c r="J39" i="1"/>
  <c r="I39" i="1"/>
  <c r="H39" i="1"/>
  <c r="G39" i="1"/>
  <c r="F39" i="1"/>
  <c r="R38" i="1"/>
  <c r="Q57" i="1" l="1"/>
  <c r="P57" i="1"/>
  <c r="O57" i="1"/>
  <c r="N57" i="1"/>
  <c r="M57" i="1"/>
  <c r="L57" i="1"/>
  <c r="K57" i="1"/>
  <c r="J57" i="1"/>
  <c r="I57" i="1"/>
  <c r="F57" i="1"/>
  <c r="G57" i="1"/>
  <c r="R42" i="1" l="1"/>
  <c r="R43" i="1"/>
  <c r="R44" i="1"/>
  <c r="R45" i="1"/>
  <c r="R46" i="1"/>
  <c r="R47" i="1"/>
  <c r="R48" i="1"/>
  <c r="R49" i="1"/>
  <c r="R50" i="1"/>
  <c r="R37" i="1"/>
  <c r="R27" i="1"/>
  <c r="R28" i="1"/>
  <c r="R26" i="1"/>
  <c r="R18" i="1"/>
  <c r="R12" i="1"/>
  <c r="R11" i="1"/>
  <c r="F40" i="1" l="1"/>
  <c r="F24" i="1" l="1"/>
  <c r="R60" i="1" l="1"/>
  <c r="R59" i="1"/>
  <c r="G24" i="1"/>
  <c r="H24" i="1"/>
  <c r="I24" i="1"/>
  <c r="J24" i="1"/>
  <c r="K24" i="1"/>
  <c r="L24" i="1"/>
  <c r="M24" i="1"/>
  <c r="N24" i="1"/>
  <c r="O24" i="1"/>
  <c r="P24" i="1"/>
  <c r="Q24" i="1"/>
  <c r="F61" i="1" l="1"/>
  <c r="R8" i="1"/>
  <c r="R9" i="1"/>
  <c r="R10" i="1"/>
  <c r="R13" i="1"/>
  <c r="R14" i="1"/>
  <c r="R15" i="1"/>
  <c r="R16" i="1"/>
  <c r="R17" i="1"/>
  <c r="R19" i="1"/>
  <c r="R20" i="1"/>
  <c r="R21" i="1"/>
  <c r="R22" i="1"/>
  <c r="R23" i="1"/>
  <c r="F58" i="1" l="1"/>
  <c r="R56" i="1" s="1"/>
  <c r="R57" i="1" s="1"/>
  <c r="R35" i="1"/>
  <c r="R36" i="1"/>
  <c r="G54" i="1" l="1"/>
  <c r="H54" i="1"/>
  <c r="I54" i="1"/>
  <c r="J54" i="1"/>
  <c r="K54" i="1"/>
  <c r="L54" i="1"/>
  <c r="M54" i="1"/>
  <c r="N54" i="1"/>
  <c r="O54" i="1"/>
  <c r="P54" i="1"/>
  <c r="Q54" i="1"/>
  <c r="F54" i="1"/>
  <c r="R53" i="1"/>
  <c r="R41" i="1"/>
  <c r="R51" i="1" s="1"/>
  <c r="G51" i="1"/>
  <c r="G62" i="1" s="1"/>
  <c r="H51" i="1"/>
  <c r="H62" i="1" s="1"/>
  <c r="I51" i="1"/>
  <c r="J51" i="1"/>
  <c r="K51" i="1"/>
  <c r="K62" i="1" s="1"/>
  <c r="L51" i="1"/>
  <c r="L62" i="1" s="1"/>
  <c r="M51" i="1"/>
  <c r="N51" i="1"/>
  <c r="O51" i="1"/>
  <c r="O62" i="1" s="1"/>
  <c r="P51" i="1"/>
  <c r="P62" i="1" s="1"/>
  <c r="Q51" i="1"/>
  <c r="F51" i="1"/>
  <c r="R29" i="1"/>
  <c r="R30" i="1"/>
  <c r="R31" i="1"/>
  <c r="R32" i="1"/>
  <c r="R33" i="1"/>
  <c r="R34" i="1"/>
  <c r="R7" i="1"/>
  <c r="Q62" i="1" l="1"/>
  <c r="R39" i="1"/>
  <c r="F52" i="1"/>
  <c r="M62" i="1"/>
  <c r="I62" i="1"/>
  <c r="F62" i="1"/>
  <c r="N62" i="1"/>
  <c r="J62" i="1"/>
  <c r="F55" i="1"/>
  <c r="R54" i="1"/>
  <c r="R24" i="1"/>
  <c r="R62" i="1" l="1"/>
  <c r="F25" i="1"/>
  <c r="F63" i="1" s="1"/>
</calcChain>
</file>

<file path=xl/sharedStrings.xml><?xml version="1.0" encoding="utf-8"?>
<sst xmlns="http://schemas.openxmlformats.org/spreadsheetml/2006/main" count="124" uniqueCount="40">
  <si>
    <t>Lp.</t>
  </si>
  <si>
    <t>Nazwisko i imię</t>
  </si>
  <si>
    <t>Dyscyplina sportowa</t>
  </si>
  <si>
    <t>Nazwa klubu</t>
  </si>
  <si>
    <t>Kwota  stypendium</t>
  </si>
  <si>
    <t>piłka ręczna mężczyzn</t>
  </si>
  <si>
    <t>"</t>
  </si>
  <si>
    <t>Razem miesięcznie</t>
  </si>
  <si>
    <t>piłka ręczna kobiet</t>
  </si>
  <si>
    <t>zapasy</t>
  </si>
  <si>
    <t>Atletyczny Klub Sportowy</t>
  </si>
  <si>
    <t>Ogółem  miesięcznie</t>
  </si>
  <si>
    <t>I</t>
  </si>
  <si>
    <t>II</t>
  </si>
  <si>
    <t>III</t>
  </si>
  <si>
    <t>IV</t>
  </si>
  <si>
    <t>V</t>
  </si>
  <si>
    <t>VI</t>
  </si>
  <si>
    <t>badminton</t>
  </si>
  <si>
    <t>KKS "Ruch"</t>
  </si>
  <si>
    <t xml:space="preserve">Razem </t>
  </si>
  <si>
    <t xml:space="preserve">Ogółem </t>
  </si>
  <si>
    <t>VII</t>
  </si>
  <si>
    <t>VIII</t>
  </si>
  <si>
    <t>IX</t>
  </si>
  <si>
    <t>X</t>
  </si>
  <si>
    <t>XI</t>
  </si>
  <si>
    <t>XII</t>
  </si>
  <si>
    <t>Razem</t>
  </si>
  <si>
    <t>Piotrkowianin Piotrków Trybunalski S.A.</t>
  </si>
  <si>
    <t xml:space="preserve">UKS Delfin </t>
  </si>
  <si>
    <t>pływanie</t>
  </si>
  <si>
    <t xml:space="preserve">zapasy </t>
  </si>
  <si>
    <t xml:space="preserve">AKS Wrestling Team       Piotrków Trybunalski </t>
  </si>
  <si>
    <t xml:space="preserve">MKS"Piotrcovia" Sp. z o.o. </t>
  </si>
  <si>
    <t xml:space="preserve">                               Wykaz zakwalifikowanych wniosków oraz propozycja stypendiów sportowych</t>
  </si>
  <si>
    <t xml:space="preserve">                  na  2022  rok</t>
  </si>
  <si>
    <t>Dokument został podpisany kwalifikowanym</t>
  </si>
  <si>
    <t xml:space="preserve">           podpisem elektonicznym</t>
  </si>
  <si>
    <r>
      <rPr>
        <sz val="9"/>
        <color theme="1"/>
        <rFont val="Calibri"/>
        <family val="2"/>
        <charset val="238"/>
        <scheme val="minor"/>
      </rPr>
      <t>Załącznik nr 1 do Zarządzenia nr 26 Prezydenta Miasta Piotrkowa Trybunalskiego
z dnia 25 stycznia 2022 roku</t>
    </r>
    <r>
      <rPr>
        <sz val="10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</si>
</sst>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 wrapText="1"/>
    </xf>
    <xf numFmtId="3" fontId="3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3" fontId="1" fillId="2" borderId="6" xfId="0" applyNumberFormat="1" applyFont="1" applyFill="1" applyBorder="1"/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3" fontId="7" fillId="2" borderId="6" xfId="0" applyNumberFormat="1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3" fontId="2" fillId="2" borderId="0" xfId="0" applyNumberFormat="1" applyFont="1" applyFill="1"/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6" xfId="0" applyFont="1" applyFill="1" applyBorder="1" applyAlignment="1">
      <alignment horizontal="center" wrapText="1"/>
    </xf>
    <xf numFmtId="3" fontId="3" fillId="2" borderId="6" xfId="0" applyNumberFormat="1" applyFont="1" applyFill="1" applyBorder="1"/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3" fontId="1" fillId="2" borderId="6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3" fontId="1" fillId="2" borderId="2" xfId="0" applyNumberFormat="1" applyFont="1" applyFill="1" applyBorder="1" applyAlignment="1">
      <alignment horizontal="center"/>
    </xf>
    <xf numFmtId="0" fontId="4" fillId="2" borderId="6" xfId="0" applyFont="1" applyFill="1" applyBorder="1"/>
    <xf numFmtId="0" fontId="2" fillId="2" borderId="6" xfId="0" applyFont="1" applyFill="1" applyBorder="1" applyAlignment="1">
      <alignment horizontal="center"/>
    </xf>
    <xf numFmtId="3" fontId="2" fillId="2" borderId="6" xfId="0" applyNumberFormat="1" applyFont="1" applyFill="1" applyBorder="1"/>
    <xf numFmtId="0" fontId="6" fillId="2" borderId="1" xfId="0" applyFont="1" applyFill="1" applyBorder="1" applyAlignment="1">
      <alignment horizontal="center" wrapText="1"/>
    </xf>
    <xf numFmtId="0" fontId="4" fillId="2" borderId="1" xfId="0" applyFont="1" applyFill="1" applyBorder="1"/>
    <xf numFmtId="3" fontId="4" fillId="2" borderId="6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center"/>
    </xf>
    <xf numFmtId="3" fontId="3" fillId="2" borderId="6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2" borderId="6" xfId="0" quotePrefix="1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3" fontId="2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3" fontId="8" fillId="2" borderId="0" xfId="0" applyNumberFormat="1" applyFont="1" applyFill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3" fontId="2" fillId="2" borderId="0" xfId="0" applyNumberFormat="1" applyFont="1" applyFill="1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view="pageBreakPreview" zoomScale="130" zoomScaleNormal="100" zoomScaleSheetLayoutView="130" workbookViewId="0">
      <selection activeCell="O1" sqref="O1:R1"/>
    </sheetView>
  </sheetViews>
  <sheetFormatPr defaultRowHeight="12.75" x14ac:dyDescent="0.2"/>
  <cols>
    <col min="1" max="1" width="3.85546875" style="16" customWidth="1"/>
    <col min="2" max="2" width="4.7109375" style="16" customWidth="1"/>
    <col min="3" max="3" width="18.7109375" style="1" customWidth="1"/>
    <col min="4" max="4" width="11.5703125" style="17" customWidth="1"/>
    <col min="5" max="5" width="21.85546875" style="17" customWidth="1"/>
    <col min="6" max="11" width="7.5703125" style="18" customWidth="1"/>
    <col min="12" max="15" width="7.5703125" style="1" customWidth="1"/>
    <col min="16" max="16" width="6.7109375" style="1" customWidth="1"/>
    <col min="17" max="17" width="7.140625" style="1" customWidth="1"/>
    <col min="18" max="18" width="12" style="1" customWidth="1"/>
    <col min="19" max="16384" width="9.140625" style="1"/>
  </cols>
  <sheetData>
    <row r="1" spans="1:18" ht="69" customHeight="1" x14ac:dyDescent="0.2">
      <c r="O1" s="56" t="s">
        <v>39</v>
      </c>
      <c r="P1" s="56"/>
      <c r="Q1" s="56"/>
      <c r="R1" s="56"/>
    </row>
    <row r="2" spans="1:18" ht="15" customHeight="1" x14ac:dyDescent="0.2">
      <c r="B2" s="47" t="s">
        <v>35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8" ht="12.75" customHeight="1" x14ac:dyDescent="0.2">
      <c r="B3" s="48" t="s">
        <v>36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8" ht="8.25" customHeight="1" x14ac:dyDescent="0.2">
      <c r="B4" s="2"/>
      <c r="C4" s="3"/>
      <c r="D4" s="4"/>
      <c r="E4" s="4"/>
      <c r="F4" s="5"/>
      <c r="G4" s="5"/>
      <c r="H4" s="5"/>
      <c r="I4" s="5"/>
      <c r="J4" s="5"/>
      <c r="K4" s="5"/>
    </row>
    <row r="5" spans="1:18" ht="13.5" customHeight="1" x14ac:dyDescent="0.2">
      <c r="A5" s="65" t="s">
        <v>0</v>
      </c>
      <c r="B5" s="49" t="s">
        <v>0</v>
      </c>
      <c r="C5" s="49" t="s">
        <v>1</v>
      </c>
      <c r="D5" s="51" t="s">
        <v>2</v>
      </c>
      <c r="E5" s="51" t="s">
        <v>3</v>
      </c>
      <c r="F5" s="53" t="s">
        <v>4</v>
      </c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61" t="s">
        <v>28</v>
      </c>
    </row>
    <row r="6" spans="1:18" s="6" customFormat="1" ht="12.75" customHeight="1" x14ac:dyDescent="0.2">
      <c r="A6" s="66"/>
      <c r="B6" s="50"/>
      <c r="C6" s="50"/>
      <c r="D6" s="52"/>
      <c r="E6" s="52"/>
      <c r="F6" s="25" t="s">
        <v>12</v>
      </c>
      <c r="G6" s="25" t="s">
        <v>13</v>
      </c>
      <c r="H6" s="25" t="s">
        <v>14</v>
      </c>
      <c r="I6" s="25" t="s">
        <v>15</v>
      </c>
      <c r="J6" s="25" t="s">
        <v>16</v>
      </c>
      <c r="K6" s="25" t="s">
        <v>17</v>
      </c>
      <c r="L6" s="25" t="s">
        <v>22</v>
      </c>
      <c r="M6" s="25" t="s">
        <v>23</v>
      </c>
      <c r="N6" s="25" t="s">
        <v>24</v>
      </c>
      <c r="O6" s="25" t="s">
        <v>25</v>
      </c>
      <c r="P6" s="25" t="s">
        <v>26</v>
      </c>
      <c r="Q6" s="28" t="s">
        <v>27</v>
      </c>
      <c r="R6" s="62"/>
    </row>
    <row r="7" spans="1:18" ht="26.25" customHeight="1" x14ac:dyDescent="0.2">
      <c r="A7" s="30">
        <v>1</v>
      </c>
      <c r="B7" s="19">
        <v>1</v>
      </c>
      <c r="C7" s="20"/>
      <c r="D7" s="21" t="s">
        <v>5</v>
      </c>
      <c r="E7" s="21" t="s">
        <v>29</v>
      </c>
      <c r="F7" s="22">
        <v>6000</v>
      </c>
      <c r="G7" s="22">
        <v>6000</v>
      </c>
      <c r="H7" s="22">
        <v>6000</v>
      </c>
      <c r="I7" s="22">
        <v>6000</v>
      </c>
      <c r="J7" s="22">
        <v>6000</v>
      </c>
      <c r="K7" s="22">
        <v>6000</v>
      </c>
      <c r="L7" s="22">
        <v>6000</v>
      </c>
      <c r="M7" s="22">
        <v>6000</v>
      </c>
      <c r="N7" s="22">
        <v>6000</v>
      </c>
      <c r="O7" s="22">
        <v>6000</v>
      </c>
      <c r="P7" s="22">
        <v>6000</v>
      </c>
      <c r="Q7" s="22">
        <v>6000</v>
      </c>
      <c r="R7" s="31">
        <f>F7+G7+H7+I7+J7+K7+L7+M7+N7+O7+P7+Q7</f>
        <v>72000</v>
      </c>
    </row>
    <row r="8" spans="1:18" ht="13.5" customHeight="1" x14ac:dyDescent="0.2">
      <c r="A8" s="30">
        <v>2</v>
      </c>
      <c r="B8" s="19">
        <v>2</v>
      </c>
      <c r="C8" s="20"/>
      <c r="D8" s="21" t="s">
        <v>6</v>
      </c>
      <c r="E8" s="21" t="s">
        <v>6</v>
      </c>
      <c r="F8" s="22">
        <v>6000</v>
      </c>
      <c r="G8" s="22">
        <v>6000</v>
      </c>
      <c r="H8" s="22">
        <v>6000</v>
      </c>
      <c r="I8" s="22">
        <v>6000</v>
      </c>
      <c r="J8" s="22">
        <v>6000</v>
      </c>
      <c r="K8" s="22">
        <v>6000</v>
      </c>
      <c r="L8" s="22">
        <v>6000</v>
      </c>
      <c r="M8" s="22">
        <v>6000</v>
      </c>
      <c r="N8" s="22">
        <v>6000</v>
      </c>
      <c r="O8" s="22">
        <v>6000</v>
      </c>
      <c r="P8" s="22">
        <v>6000</v>
      </c>
      <c r="Q8" s="22">
        <v>6000</v>
      </c>
      <c r="R8" s="31">
        <f t="shared" ref="R8:R23" si="0">F8+G8+H8+I8+J8+K8+L8+M8+N8+O8+P8+Q8</f>
        <v>72000</v>
      </c>
    </row>
    <row r="9" spans="1:18" ht="13.5" customHeight="1" x14ac:dyDescent="0.2">
      <c r="A9" s="30">
        <v>3</v>
      </c>
      <c r="B9" s="19">
        <v>3</v>
      </c>
      <c r="C9" s="20"/>
      <c r="D9" s="21" t="s">
        <v>6</v>
      </c>
      <c r="E9" s="21" t="s">
        <v>6</v>
      </c>
      <c r="F9" s="22">
        <v>6000</v>
      </c>
      <c r="G9" s="22">
        <v>6000</v>
      </c>
      <c r="H9" s="22">
        <v>6000</v>
      </c>
      <c r="I9" s="22">
        <v>6000</v>
      </c>
      <c r="J9" s="22">
        <v>6000</v>
      </c>
      <c r="K9" s="22">
        <v>6000</v>
      </c>
      <c r="L9" s="22">
        <v>6000</v>
      </c>
      <c r="M9" s="22">
        <v>6000</v>
      </c>
      <c r="N9" s="22">
        <v>6000</v>
      </c>
      <c r="O9" s="22">
        <v>6000</v>
      </c>
      <c r="P9" s="22">
        <v>6000</v>
      </c>
      <c r="Q9" s="22">
        <v>6000</v>
      </c>
      <c r="R9" s="31">
        <f t="shared" si="0"/>
        <v>72000</v>
      </c>
    </row>
    <row r="10" spans="1:18" ht="13.5" customHeight="1" x14ac:dyDescent="0.2">
      <c r="A10" s="30">
        <v>4</v>
      </c>
      <c r="B10" s="19">
        <v>4</v>
      </c>
      <c r="C10" s="20"/>
      <c r="D10" s="21" t="s">
        <v>6</v>
      </c>
      <c r="E10" s="21" t="s">
        <v>6</v>
      </c>
      <c r="F10" s="22">
        <v>6000</v>
      </c>
      <c r="G10" s="22">
        <v>6000</v>
      </c>
      <c r="H10" s="22">
        <v>6000</v>
      </c>
      <c r="I10" s="22">
        <v>6000</v>
      </c>
      <c r="J10" s="22">
        <v>6000</v>
      </c>
      <c r="K10" s="22">
        <v>6000</v>
      </c>
      <c r="L10" s="22">
        <v>6000</v>
      </c>
      <c r="M10" s="22">
        <v>6000</v>
      </c>
      <c r="N10" s="22">
        <v>6000</v>
      </c>
      <c r="O10" s="22">
        <v>6000</v>
      </c>
      <c r="P10" s="22">
        <v>6000</v>
      </c>
      <c r="Q10" s="22">
        <v>6000</v>
      </c>
      <c r="R10" s="31">
        <f t="shared" si="0"/>
        <v>72000</v>
      </c>
    </row>
    <row r="11" spans="1:18" ht="13.5" customHeight="1" x14ac:dyDescent="0.2">
      <c r="A11" s="30">
        <v>5</v>
      </c>
      <c r="B11" s="19">
        <v>5</v>
      </c>
      <c r="C11" s="20"/>
      <c r="D11" s="21" t="s">
        <v>6</v>
      </c>
      <c r="E11" s="21" t="s">
        <v>6</v>
      </c>
      <c r="F11" s="22">
        <v>6000</v>
      </c>
      <c r="G11" s="22">
        <v>6000</v>
      </c>
      <c r="H11" s="22">
        <v>6000</v>
      </c>
      <c r="I11" s="22">
        <v>6000</v>
      </c>
      <c r="J11" s="22">
        <v>6000</v>
      </c>
      <c r="K11" s="22">
        <v>6000</v>
      </c>
      <c r="L11" s="22">
        <v>6000</v>
      </c>
      <c r="M11" s="22">
        <v>6000</v>
      </c>
      <c r="N11" s="22">
        <v>6000</v>
      </c>
      <c r="O11" s="22">
        <v>6000</v>
      </c>
      <c r="P11" s="22">
        <v>6000</v>
      </c>
      <c r="Q11" s="22">
        <v>6000</v>
      </c>
      <c r="R11" s="31">
        <f>F11+G11+H11+I11+J11+K11+L11+M11+N11+O11+P11+Q11</f>
        <v>72000</v>
      </c>
    </row>
    <row r="12" spans="1:18" ht="13.5" customHeight="1" x14ac:dyDescent="0.2">
      <c r="A12" s="30">
        <v>6</v>
      </c>
      <c r="B12" s="19">
        <v>6</v>
      </c>
      <c r="C12" s="20"/>
      <c r="D12" s="21" t="s">
        <v>6</v>
      </c>
      <c r="E12" s="21" t="s">
        <v>6</v>
      </c>
      <c r="F12" s="22">
        <v>6000</v>
      </c>
      <c r="G12" s="22">
        <v>6000</v>
      </c>
      <c r="H12" s="22">
        <v>6000</v>
      </c>
      <c r="I12" s="22">
        <v>6000</v>
      </c>
      <c r="J12" s="22">
        <v>6000</v>
      </c>
      <c r="K12" s="22">
        <v>6000</v>
      </c>
      <c r="L12" s="22">
        <v>6000</v>
      </c>
      <c r="M12" s="22">
        <v>6000</v>
      </c>
      <c r="N12" s="22">
        <v>6000</v>
      </c>
      <c r="O12" s="22">
        <v>6000</v>
      </c>
      <c r="P12" s="22">
        <v>6000</v>
      </c>
      <c r="Q12" s="22">
        <v>6000</v>
      </c>
      <c r="R12" s="31">
        <f>F12+G12+H12+I12+J12+K12+L12+M12+N12+O12+P12+Q12</f>
        <v>72000</v>
      </c>
    </row>
    <row r="13" spans="1:18" x14ac:dyDescent="0.2">
      <c r="A13" s="30">
        <v>7</v>
      </c>
      <c r="B13" s="19">
        <v>7</v>
      </c>
      <c r="C13" s="20"/>
      <c r="D13" s="21" t="s">
        <v>6</v>
      </c>
      <c r="E13" s="21" t="s">
        <v>6</v>
      </c>
      <c r="F13" s="22">
        <v>6000</v>
      </c>
      <c r="G13" s="22">
        <v>6000</v>
      </c>
      <c r="H13" s="22">
        <v>6000</v>
      </c>
      <c r="I13" s="22">
        <v>6000</v>
      </c>
      <c r="J13" s="22">
        <v>6000</v>
      </c>
      <c r="K13" s="22">
        <v>6000</v>
      </c>
      <c r="L13" s="22">
        <v>6000</v>
      </c>
      <c r="M13" s="22">
        <v>6000</v>
      </c>
      <c r="N13" s="22">
        <v>6000</v>
      </c>
      <c r="O13" s="22">
        <v>6000</v>
      </c>
      <c r="P13" s="22">
        <v>6000</v>
      </c>
      <c r="Q13" s="22">
        <v>6000</v>
      </c>
      <c r="R13" s="31">
        <f t="shared" si="0"/>
        <v>72000</v>
      </c>
    </row>
    <row r="14" spans="1:18" x14ac:dyDescent="0.2">
      <c r="A14" s="30">
        <v>8</v>
      </c>
      <c r="B14" s="19">
        <v>8</v>
      </c>
      <c r="C14" s="20"/>
      <c r="D14" s="21" t="s">
        <v>6</v>
      </c>
      <c r="E14" s="21" t="s">
        <v>6</v>
      </c>
      <c r="F14" s="22">
        <v>6000</v>
      </c>
      <c r="G14" s="22">
        <v>6000</v>
      </c>
      <c r="H14" s="22">
        <v>6000</v>
      </c>
      <c r="I14" s="22">
        <v>6000</v>
      </c>
      <c r="J14" s="22">
        <v>6000</v>
      </c>
      <c r="K14" s="22">
        <v>6000</v>
      </c>
      <c r="L14" s="22">
        <v>6000</v>
      </c>
      <c r="M14" s="22">
        <v>6000</v>
      </c>
      <c r="N14" s="22">
        <v>6000</v>
      </c>
      <c r="O14" s="22">
        <v>6000</v>
      </c>
      <c r="P14" s="22">
        <v>6000</v>
      </c>
      <c r="Q14" s="22">
        <v>6000</v>
      </c>
      <c r="R14" s="31">
        <f t="shared" si="0"/>
        <v>72000</v>
      </c>
    </row>
    <row r="15" spans="1:18" x14ac:dyDescent="0.2">
      <c r="A15" s="30">
        <v>9</v>
      </c>
      <c r="B15" s="19">
        <v>9</v>
      </c>
      <c r="C15" s="20"/>
      <c r="D15" s="21" t="s">
        <v>6</v>
      </c>
      <c r="E15" s="21" t="s">
        <v>6</v>
      </c>
      <c r="F15" s="22">
        <v>6000</v>
      </c>
      <c r="G15" s="22">
        <v>6000</v>
      </c>
      <c r="H15" s="22">
        <v>6000</v>
      </c>
      <c r="I15" s="22">
        <v>6000</v>
      </c>
      <c r="J15" s="22">
        <v>6000</v>
      </c>
      <c r="K15" s="22">
        <v>6000</v>
      </c>
      <c r="L15" s="22">
        <v>6000</v>
      </c>
      <c r="M15" s="22">
        <v>6000</v>
      </c>
      <c r="N15" s="22">
        <v>6000</v>
      </c>
      <c r="O15" s="22">
        <v>6000</v>
      </c>
      <c r="P15" s="22">
        <v>6000</v>
      </c>
      <c r="Q15" s="22">
        <v>6000</v>
      </c>
      <c r="R15" s="31">
        <f t="shared" si="0"/>
        <v>72000</v>
      </c>
    </row>
    <row r="16" spans="1:18" x14ac:dyDescent="0.2">
      <c r="A16" s="30">
        <v>10</v>
      </c>
      <c r="B16" s="19">
        <v>10</v>
      </c>
      <c r="C16" s="20"/>
      <c r="D16" s="21" t="s">
        <v>6</v>
      </c>
      <c r="E16" s="21" t="s">
        <v>6</v>
      </c>
      <c r="F16" s="22">
        <v>6000</v>
      </c>
      <c r="G16" s="22">
        <v>6000</v>
      </c>
      <c r="H16" s="22">
        <v>6000</v>
      </c>
      <c r="I16" s="22">
        <v>6000</v>
      </c>
      <c r="J16" s="22">
        <v>6000</v>
      </c>
      <c r="K16" s="22">
        <v>6000</v>
      </c>
      <c r="L16" s="22">
        <v>6000</v>
      </c>
      <c r="M16" s="22">
        <v>6000</v>
      </c>
      <c r="N16" s="22">
        <v>6000</v>
      </c>
      <c r="O16" s="22">
        <v>6000</v>
      </c>
      <c r="P16" s="22">
        <v>6000</v>
      </c>
      <c r="Q16" s="22">
        <v>6000</v>
      </c>
      <c r="R16" s="31">
        <f t="shared" si="0"/>
        <v>72000</v>
      </c>
    </row>
    <row r="17" spans="1:18" x14ac:dyDescent="0.2">
      <c r="A17" s="30">
        <v>11</v>
      </c>
      <c r="B17" s="19">
        <v>11</v>
      </c>
      <c r="C17" s="20"/>
      <c r="D17" s="21" t="s">
        <v>6</v>
      </c>
      <c r="E17" s="21" t="s">
        <v>6</v>
      </c>
      <c r="F17" s="22">
        <v>6000</v>
      </c>
      <c r="G17" s="22">
        <v>6000</v>
      </c>
      <c r="H17" s="22">
        <v>6000</v>
      </c>
      <c r="I17" s="22">
        <v>6000</v>
      </c>
      <c r="J17" s="22">
        <v>6000</v>
      </c>
      <c r="K17" s="22">
        <v>6000</v>
      </c>
      <c r="L17" s="22">
        <v>6000</v>
      </c>
      <c r="M17" s="22">
        <v>6000</v>
      </c>
      <c r="N17" s="22">
        <v>6000</v>
      </c>
      <c r="O17" s="22">
        <v>6000</v>
      </c>
      <c r="P17" s="22">
        <v>6000</v>
      </c>
      <c r="Q17" s="22">
        <v>6000</v>
      </c>
      <c r="R17" s="31">
        <f t="shared" si="0"/>
        <v>72000</v>
      </c>
    </row>
    <row r="18" spans="1:18" x14ac:dyDescent="0.2">
      <c r="A18" s="30">
        <v>12</v>
      </c>
      <c r="B18" s="19">
        <v>12</v>
      </c>
      <c r="C18" s="20"/>
      <c r="D18" s="21" t="s">
        <v>6</v>
      </c>
      <c r="E18" s="21" t="s">
        <v>6</v>
      </c>
      <c r="F18" s="22">
        <v>6000</v>
      </c>
      <c r="G18" s="22">
        <v>6000</v>
      </c>
      <c r="H18" s="22">
        <v>6000</v>
      </c>
      <c r="I18" s="22">
        <v>6000</v>
      </c>
      <c r="J18" s="22">
        <v>6000</v>
      </c>
      <c r="K18" s="22">
        <v>6000</v>
      </c>
      <c r="L18" s="22">
        <v>6000</v>
      </c>
      <c r="M18" s="22">
        <v>6000</v>
      </c>
      <c r="N18" s="22">
        <v>6000</v>
      </c>
      <c r="O18" s="22">
        <v>6000</v>
      </c>
      <c r="P18" s="22">
        <v>6000</v>
      </c>
      <c r="Q18" s="22">
        <v>6000</v>
      </c>
      <c r="R18" s="31">
        <f>F18+G18+H18+I18+J18+K18+L18+M18+N18+O18+P18+Q18</f>
        <v>72000</v>
      </c>
    </row>
    <row r="19" spans="1:18" x14ac:dyDescent="0.2">
      <c r="A19" s="30">
        <v>13</v>
      </c>
      <c r="B19" s="19">
        <v>13</v>
      </c>
      <c r="C19" s="20"/>
      <c r="D19" s="21" t="s">
        <v>6</v>
      </c>
      <c r="E19" s="21" t="s">
        <v>6</v>
      </c>
      <c r="F19" s="22">
        <v>6000</v>
      </c>
      <c r="G19" s="22">
        <v>6000</v>
      </c>
      <c r="H19" s="22">
        <v>6000</v>
      </c>
      <c r="I19" s="22">
        <v>6000</v>
      </c>
      <c r="J19" s="22">
        <v>6000</v>
      </c>
      <c r="K19" s="22">
        <v>6000</v>
      </c>
      <c r="L19" s="22">
        <v>6000</v>
      </c>
      <c r="M19" s="22">
        <v>6000</v>
      </c>
      <c r="N19" s="22">
        <v>6000</v>
      </c>
      <c r="O19" s="22">
        <v>6000</v>
      </c>
      <c r="P19" s="22">
        <v>6000</v>
      </c>
      <c r="Q19" s="22">
        <v>6000</v>
      </c>
      <c r="R19" s="31">
        <f t="shared" si="0"/>
        <v>72000</v>
      </c>
    </row>
    <row r="20" spans="1:18" x14ac:dyDescent="0.2">
      <c r="A20" s="30">
        <v>14</v>
      </c>
      <c r="B20" s="19">
        <v>14</v>
      </c>
      <c r="C20" s="20"/>
      <c r="D20" s="21" t="s">
        <v>6</v>
      </c>
      <c r="E20" s="21" t="s">
        <v>6</v>
      </c>
      <c r="F20" s="22">
        <v>6000</v>
      </c>
      <c r="G20" s="22">
        <v>6000</v>
      </c>
      <c r="H20" s="22">
        <v>6000</v>
      </c>
      <c r="I20" s="22">
        <v>6000</v>
      </c>
      <c r="J20" s="22">
        <v>6000</v>
      </c>
      <c r="K20" s="22">
        <v>6000</v>
      </c>
      <c r="L20" s="22">
        <v>6000</v>
      </c>
      <c r="M20" s="22">
        <v>6000</v>
      </c>
      <c r="N20" s="22">
        <v>6000</v>
      </c>
      <c r="O20" s="22">
        <v>6000</v>
      </c>
      <c r="P20" s="22">
        <v>6000</v>
      </c>
      <c r="Q20" s="22">
        <v>6000</v>
      </c>
      <c r="R20" s="31">
        <f t="shared" si="0"/>
        <v>72000</v>
      </c>
    </row>
    <row r="21" spans="1:18" x14ac:dyDescent="0.2">
      <c r="A21" s="30">
        <v>15</v>
      </c>
      <c r="B21" s="19">
        <v>15</v>
      </c>
      <c r="C21" s="20"/>
      <c r="D21" s="21" t="s">
        <v>6</v>
      </c>
      <c r="E21" s="21" t="s">
        <v>6</v>
      </c>
      <c r="F21" s="22">
        <v>6000</v>
      </c>
      <c r="G21" s="22">
        <v>6000</v>
      </c>
      <c r="H21" s="22">
        <v>6000</v>
      </c>
      <c r="I21" s="22">
        <v>6000</v>
      </c>
      <c r="J21" s="22">
        <v>6000</v>
      </c>
      <c r="K21" s="22">
        <v>6000</v>
      </c>
      <c r="L21" s="22">
        <v>6000</v>
      </c>
      <c r="M21" s="22">
        <v>6000</v>
      </c>
      <c r="N21" s="22">
        <v>6000</v>
      </c>
      <c r="O21" s="22">
        <v>6000</v>
      </c>
      <c r="P21" s="22">
        <v>6000</v>
      </c>
      <c r="Q21" s="22">
        <v>6000</v>
      </c>
      <c r="R21" s="31">
        <f t="shared" si="0"/>
        <v>72000</v>
      </c>
    </row>
    <row r="22" spans="1:18" x14ac:dyDescent="0.2">
      <c r="A22" s="30">
        <v>16</v>
      </c>
      <c r="B22" s="19">
        <v>16</v>
      </c>
      <c r="C22" s="20"/>
      <c r="D22" s="21" t="s">
        <v>6</v>
      </c>
      <c r="E22" s="21" t="s">
        <v>6</v>
      </c>
      <c r="F22" s="22">
        <v>6000</v>
      </c>
      <c r="G22" s="22">
        <v>6000</v>
      </c>
      <c r="H22" s="22">
        <v>6000</v>
      </c>
      <c r="I22" s="22">
        <v>6000</v>
      </c>
      <c r="J22" s="22">
        <v>6000</v>
      </c>
      <c r="K22" s="22">
        <v>6000</v>
      </c>
      <c r="L22" s="22">
        <v>6000</v>
      </c>
      <c r="M22" s="22">
        <v>6000</v>
      </c>
      <c r="N22" s="22">
        <v>6000</v>
      </c>
      <c r="O22" s="22">
        <v>6000</v>
      </c>
      <c r="P22" s="22">
        <v>6000</v>
      </c>
      <c r="Q22" s="22">
        <v>6000</v>
      </c>
      <c r="R22" s="31">
        <f t="shared" si="0"/>
        <v>72000</v>
      </c>
    </row>
    <row r="23" spans="1:18" x14ac:dyDescent="0.2">
      <c r="A23" s="30">
        <v>17</v>
      </c>
      <c r="B23" s="19">
        <v>17</v>
      </c>
      <c r="C23" s="20"/>
      <c r="D23" s="21" t="s">
        <v>6</v>
      </c>
      <c r="E23" s="21" t="s">
        <v>6</v>
      </c>
      <c r="F23" s="22">
        <v>6000</v>
      </c>
      <c r="G23" s="22">
        <v>6000</v>
      </c>
      <c r="H23" s="22">
        <v>6000</v>
      </c>
      <c r="I23" s="22">
        <v>6000</v>
      </c>
      <c r="J23" s="22">
        <v>6000</v>
      </c>
      <c r="K23" s="22">
        <v>6000</v>
      </c>
      <c r="L23" s="22">
        <v>6000</v>
      </c>
      <c r="M23" s="22">
        <v>6000</v>
      </c>
      <c r="N23" s="22">
        <v>6000</v>
      </c>
      <c r="O23" s="22">
        <v>6000</v>
      </c>
      <c r="P23" s="22">
        <v>6000</v>
      </c>
      <c r="Q23" s="22">
        <v>6000</v>
      </c>
      <c r="R23" s="31">
        <f t="shared" si="0"/>
        <v>72000</v>
      </c>
    </row>
    <row r="24" spans="1:18" s="9" customFormat="1" x14ac:dyDescent="0.2">
      <c r="A24" s="16"/>
      <c r="B24" s="26"/>
      <c r="C24" s="20"/>
      <c r="D24" s="27"/>
      <c r="E24" s="7" t="s">
        <v>7</v>
      </c>
      <c r="F24" s="8">
        <f t="shared" ref="F24:R24" si="1">SUM(F7:F23)</f>
        <v>102000</v>
      </c>
      <c r="G24" s="8">
        <f t="shared" si="1"/>
        <v>102000</v>
      </c>
      <c r="H24" s="8">
        <f t="shared" si="1"/>
        <v>102000</v>
      </c>
      <c r="I24" s="8">
        <f t="shared" si="1"/>
        <v>102000</v>
      </c>
      <c r="J24" s="8">
        <f t="shared" si="1"/>
        <v>102000</v>
      </c>
      <c r="K24" s="8">
        <f t="shared" si="1"/>
        <v>102000</v>
      </c>
      <c r="L24" s="8">
        <f t="shared" si="1"/>
        <v>102000</v>
      </c>
      <c r="M24" s="8">
        <f t="shared" si="1"/>
        <v>102000</v>
      </c>
      <c r="N24" s="8">
        <f t="shared" si="1"/>
        <v>102000</v>
      </c>
      <c r="O24" s="8">
        <f t="shared" si="1"/>
        <v>102000</v>
      </c>
      <c r="P24" s="8">
        <f t="shared" si="1"/>
        <v>102000</v>
      </c>
      <c r="Q24" s="8">
        <f t="shared" si="1"/>
        <v>102000</v>
      </c>
      <c r="R24" s="8">
        <f t="shared" si="1"/>
        <v>1224000</v>
      </c>
    </row>
    <row r="25" spans="1:18" s="9" customFormat="1" ht="20.25" customHeight="1" x14ac:dyDescent="0.2">
      <c r="A25" s="16"/>
      <c r="B25" s="26"/>
      <c r="C25" s="20"/>
      <c r="D25" s="27"/>
      <c r="E25" s="13" t="s">
        <v>20</v>
      </c>
      <c r="F25" s="53">
        <f>F24+G24+H24+I24+J24+K24+L24+M24+N24+O24+P24+Q24</f>
        <v>1224000</v>
      </c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29"/>
    </row>
    <row r="26" spans="1:18" ht="24" customHeight="1" x14ac:dyDescent="0.2">
      <c r="A26" s="30">
        <v>21</v>
      </c>
      <c r="B26" s="19">
        <v>1</v>
      </c>
      <c r="C26" s="20"/>
      <c r="D26" s="21" t="s">
        <v>8</v>
      </c>
      <c r="E26" s="21" t="s">
        <v>34</v>
      </c>
      <c r="F26" s="22">
        <v>3200</v>
      </c>
      <c r="G26" s="22">
        <v>3200</v>
      </c>
      <c r="H26" s="22">
        <v>3200</v>
      </c>
      <c r="I26" s="22">
        <v>3200</v>
      </c>
      <c r="J26" s="22">
        <v>3200</v>
      </c>
      <c r="K26" s="22">
        <v>3200</v>
      </c>
      <c r="L26" s="22">
        <v>3200</v>
      </c>
      <c r="M26" s="22">
        <v>3200</v>
      </c>
      <c r="N26" s="22">
        <v>3200</v>
      </c>
      <c r="O26" s="22">
        <v>3200</v>
      </c>
      <c r="P26" s="22">
        <v>3200</v>
      </c>
      <c r="Q26" s="22">
        <v>3200</v>
      </c>
      <c r="R26" s="31">
        <f>F26+G26+H26+I26+J26+K26+L26+M26+N26+O26+P26+Q26</f>
        <v>38400</v>
      </c>
    </row>
    <row r="27" spans="1:18" ht="14.25" customHeight="1" x14ac:dyDescent="0.2">
      <c r="A27" s="30">
        <v>22</v>
      </c>
      <c r="B27" s="19">
        <v>2</v>
      </c>
      <c r="C27" s="20"/>
      <c r="D27" s="21" t="s">
        <v>6</v>
      </c>
      <c r="E27" s="21" t="s">
        <v>6</v>
      </c>
      <c r="F27" s="22">
        <v>4500</v>
      </c>
      <c r="G27" s="22">
        <v>4500</v>
      </c>
      <c r="H27" s="22">
        <v>4500</v>
      </c>
      <c r="I27" s="22">
        <v>4500</v>
      </c>
      <c r="J27" s="22">
        <v>4500</v>
      </c>
      <c r="K27" s="22">
        <v>4500</v>
      </c>
      <c r="L27" s="22">
        <v>4500</v>
      </c>
      <c r="M27" s="22">
        <v>4500</v>
      </c>
      <c r="N27" s="22">
        <v>4500</v>
      </c>
      <c r="O27" s="22">
        <v>4500</v>
      </c>
      <c r="P27" s="22">
        <v>4500</v>
      </c>
      <c r="Q27" s="22">
        <v>4500</v>
      </c>
      <c r="R27" s="31">
        <f>F27+G27+H27+I27+J27+K27+L27+M27+N27+O27+P27+Q27</f>
        <v>54000</v>
      </c>
    </row>
    <row r="28" spans="1:18" x14ac:dyDescent="0.2">
      <c r="A28" s="30">
        <v>23</v>
      </c>
      <c r="B28" s="19">
        <v>3</v>
      </c>
      <c r="C28" s="20"/>
      <c r="D28" s="21" t="s">
        <v>6</v>
      </c>
      <c r="E28" s="21" t="s">
        <v>6</v>
      </c>
      <c r="F28" s="22">
        <v>6000</v>
      </c>
      <c r="G28" s="22">
        <v>6000</v>
      </c>
      <c r="H28" s="22">
        <v>6000</v>
      </c>
      <c r="I28" s="22">
        <v>6000</v>
      </c>
      <c r="J28" s="22">
        <v>6000</v>
      </c>
      <c r="K28" s="22">
        <v>6000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31">
        <f>F28+G28+H28+I28+J28+K28+L28+M28+N28+O28+P28+Q28</f>
        <v>36000</v>
      </c>
    </row>
    <row r="29" spans="1:18" x14ac:dyDescent="0.2">
      <c r="A29" s="30">
        <v>24</v>
      </c>
      <c r="B29" s="19">
        <v>4</v>
      </c>
      <c r="C29" s="20"/>
      <c r="D29" s="21" t="s">
        <v>6</v>
      </c>
      <c r="E29" s="21" t="s">
        <v>6</v>
      </c>
      <c r="F29" s="22">
        <v>3500</v>
      </c>
      <c r="G29" s="22">
        <v>3500</v>
      </c>
      <c r="H29" s="22">
        <v>3500</v>
      </c>
      <c r="I29" s="22">
        <v>3500</v>
      </c>
      <c r="J29" s="22">
        <v>3500</v>
      </c>
      <c r="K29" s="22">
        <v>3500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31">
        <f t="shared" ref="R29:R38" si="2">F29+G29+H29+I29+J29+K29+L29+M29+N29+O29+P29+Q29</f>
        <v>21000</v>
      </c>
    </row>
    <row r="30" spans="1:18" x14ac:dyDescent="0.2">
      <c r="A30" s="30">
        <v>25</v>
      </c>
      <c r="B30" s="19">
        <v>5</v>
      </c>
      <c r="C30" s="20"/>
      <c r="D30" s="21" t="s">
        <v>6</v>
      </c>
      <c r="E30" s="21" t="s">
        <v>6</v>
      </c>
      <c r="F30" s="22">
        <v>4500</v>
      </c>
      <c r="G30" s="22">
        <v>4500</v>
      </c>
      <c r="H30" s="22">
        <v>4500</v>
      </c>
      <c r="I30" s="22">
        <v>4500</v>
      </c>
      <c r="J30" s="22">
        <v>4500</v>
      </c>
      <c r="K30" s="22">
        <v>4500</v>
      </c>
      <c r="L30" s="22">
        <v>4500</v>
      </c>
      <c r="M30" s="22">
        <v>4500</v>
      </c>
      <c r="N30" s="22">
        <v>4500</v>
      </c>
      <c r="O30" s="22">
        <v>4500</v>
      </c>
      <c r="P30" s="22">
        <v>0</v>
      </c>
      <c r="Q30" s="22">
        <v>0</v>
      </c>
      <c r="R30" s="31">
        <f t="shared" si="2"/>
        <v>45000</v>
      </c>
    </row>
    <row r="31" spans="1:18" x14ac:dyDescent="0.2">
      <c r="A31" s="30">
        <v>27</v>
      </c>
      <c r="B31" s="19">
        <v>6</v>
      </c>
      <c r="C31" s="20"/>
      <c r="D31" s="21" t="s">
        <v>6</v>
      </c>
      <c r="E31" s="21" t="s">
        <v>6</v>
      </c>
      <c r="F31" s="22">
        <v>3500</v>
      </c>
      <c r="G31" s="22">
        <v>3500</v>
      </c>
      <c r="H31" s="22">
        <v>3500</v>
      </c>
      <c r="I31" s="22">
        <v>3500</v>
      </c>
      <c r="J31" s="22">
        <v>3500</v>
      </c>
      <c r="K31" s="22">
        <v>3500</v>
      </c>
      <c r="L31" s="22">
        <v>3500</v>
      </c>
      <c r="M31" s="22">
        <v>3500</v>
      </c>
      <c r="N31" s="22">
        <v>3500</v>
      </c>
      <c r="O31" s="22">
        <v>3500</v>
      </c>
      <c r="P31" s="22">
        <v>3500</v>
      </c>
      <c r="Q31" s="22">
        <v>3500</v>
      </c>
      <c r="R31" s="31">
        <f t="shared" si="2"/>
        <v>42000</v>
      </c>
    </row>
    <row r="32" spans="1:18" x14ac:dyDescent="0.2">
      <c r="A32" s="30">
        <v>28</v>
      </c>
      <c r="B32" s="19">
        <v>7</v>
      </c>
      <c r="C32" s="20"/>
      <c r="D32" s="21" t="s">
        <v>6</v>
      </c>
      <c r="E32" s="21" t="s">
        <v>6</v>
      </c>
      <c r="F32" s="22">
        <v>5500</v>
      </c>
      <c r="G32" s="22">
        <v>5500</v>
      </c>
      <c r="H32" s="22">
        <v>5500</v>
      </c>
      <c r="I32" s="22">
        <v>5500</v>
      </c>
      <c r="J32" s="22">
        <v>5500</v>
      </c>
      <c r="K32" s="22">
        <v>5500</v>
      </c>
      <c r="L32" s="22">
        <v>5500</v>
      </c>
      <c r="M32" s="22">
        <v>5500</v>
      </c>
      <c r="N32" s="22">
        <v>5500</v>
      </c>
      <c r="O32" s="22">
        <v>5500</v>
      </c>
      <c r="P32" s="22">
        <v>5500</v>
      </c>
      <c r="Q32" s="22">
        <v>5500</v>
      </c>
      <c r="R32" s="31">
        <f t="shared" si="2"/>
        <v>66000</v>
      </c>
    </row>
    <row r="33" spans="1:18" x14ac:dyDescent="0.2">
      <c r="A33" s="30">
        <v>29</v>
      </c>
      <c r="B33" s="19">
        <v>8</v>
      </c>
      <c r="C33" s="20"/>
      <c r="D33" s="21" t="s">
        <v>6</v>
      </c>
      <c r="E33" s="21" t="s">
        <v>6</v>
      </c>
      <c r="F33" s="22">
        <v>4000</v>
      </c>
      <c r="G33" s="22">
        <v>4000</v>
      </c>
      <c r="H33" s="22">
        <v>4000</v>
      </c>
      <c r="I33" s="22">
        <v>4000</v>
      </c>
      <c r="J33" s="22">
        <v>4000</v>
      </c>
      <c r="K33" s="22">
        <v>4000</v>
      </c>
      <c r="L33" s="22">
        <v>3000</v>
      </c>
      <c r="M33" s="22">
        <v>3000</v>
      </c>
      <c r="N33" s="22">
        <v>3000</v>
      </c>
      <c r="O33" s="22">
        <v>3000</v>
      </c>
      <c r="P33" s="22">
        <v>3000</v>
      </c>
      <c r="Q33" s="22">
        <v>3000</v>
      </c>
      <c r="R33" s="31">
        <f t="shared" si="2"/>
        <v>42000</v>
      </c>
    </row>
    <row r="34" spans="1:18" x14ac:dyDescent="0.2">
      <c r="A34" s="30">
        <v>30</v>
      </c>
      <c r="B34" s="19">
        <v>9</v>
      </c>
      <c r="C34" s="20"/>
      <c r="D34" s="21" t="s">
        <v>6</v>
      </c>
      <c r="E34" s="21" t="s">
        <v>6</v>
      </c>
      <c r="F34" s="22">
        <v>4070</v>
      </c>
      <c r="G34" s="22">
        <v>4070</v>
      </c>
      <c r="H34" s="22">
        <v>4070</v>
      </c>
      <c r="I34" s="22">
        <v>4070</v>
      </c>
      <c r="J34" s="22">
        <v>4070</v>
      </c>
      <c r="K34" s="22">
        <v>4070</v>
      </c>
      <c r="L34" s="22">
        <v>4070</v>
      </c>
      <c r="M34" s="22">
        <v>4070</v>
      </c>
      <c r="N34" s="22">
        <v>4070</v>
      </c>
      <c r="O34" s="22">
        <v>4070</v>
      </c>
      <c r="P34" s="22">
        <v>4070</v>
      </c>
      <c r="Q34" s="22">
        <v>4070</v>
      </c>
      <c r="R34" s="31">
        <f t="shared" si="2"/>
        <v>48840</v>
      </c>
    </row>
    <row r="35" spans="1:18" x14ac:dyDescent="0.2">
      <c r="A35" s="30">
        <v>32</v>
      </c>
      <c r="B35" s="19">
        <v>10</v>
      </c>
      <c r="C35" s="20"/>
      <c r="D35" s="21" t="s">
        <v>6</v>
      </c>
      <c r="E35" s="21" t="s">
        <v>6</v>
      </c>
      <c r="F35" s="22">
        <v>4880</v>
      </c>
      <c r="G35" s="22">
        <v>4880</v>
      </c>
      <c r="H35" s="22">
        <v>4880</v>
      </c>
      <c r="I35" s="22">
        <v>4880</v>
      </c>
      <c r="J35" s="22">
        <v>4880</v>
      </c>
      <c r="K35" s="22">
        <v>4800</v>
      </c>
      <c r="L35" s="22">
        <v>4800</v>
      </c>
      <c r="M35" s="22">
        <v>4800</v>
      </c>
      <c r="N35" s="22">
        <v>4800</v>
      </c>
      <c r="O35" s="22">
        <v>4800</v>
      </c>
      <c r="P35" s="22">
        <v>4800</v>
      </c>
      <c r="Q35" s="22">
        <v>4800</v>
      </c>
      <c r="R35" s="31">
        <f t="shared" si="2"/>
        <v>58000</v>
      </c>
    </row>
    <row r="36" spans="1:18" x14ac:dyDescent="0.2">
      <c r="A36" s="30">
        <v>33</v>
      </c>
      <c r="B36" s="19">
        <v>11</v>
      </c>
      <c r="C36" s="20"/>
      <c r="D36" s="21" t="s">
        <v>6</v>
      </c>
      <c r="E36" s="21" t="s">
        <v>6</v>
      </c>
      <c r="F36" s="22">
        <v>6000</v>
      </c>
      <c r="G36" s="22">
        <v>6000</v>
      </c>
      <c r="H36" s="22">
        <v>6000</v>
      </c>
      <c r="I36" s="22">
        <v>6000</v>
      </c>
      <c r="J36" s="22">
        <v>6000</v>
      </c>
      <c r="K36" s="22">
        <v>6000</v>
      </c>
      <c r="L36" s="22">
        <v>6000</v>
      </c>
      <c r="M36" s="22">
        <v>6000</v>
      </c>
      <c r="N36" s="22">
        <v>6000</v>
      </c>
      <c r="O36" s="22">
        <v>6000</v>
      </c>
      <c r="P36" s="22">
        <v>6000</v>
      </c>
      <c r="Q36" s="22">
        <v>6000</v>
      </c>
      <c r="R36" s="31">
        <f t="shared" si="2"/>
        <v>72000</v>
      </c>
    </row>
    <row r="37" spans="1:18" x14ac:dyDescent="0.2">
      <c r="A37" s="30">
        <v>34</v>
      </c>
      <c r="B37" s="19">
        <v>12</v>
      </c>
      <c r="C37" s="20"/>
      <c r="D37" s="21" t="s">
        <v>6</v>
      </c>
      <c r="E37" s="21" t="s">
        <v>6</v>
      </c>
      <c r="F37" s="22">
        <v>6000</v>
      </c>
      <c r="G37" s="22">
        <v>6000</v>
      </c>
      <c r="H37" s="22">
        <v>6000</v>
      </c>
      <c r="I37" s="22">
        <v>6000</v>
      </c>
      <c r="J37" s="22">
        <v>6000</v>
      </c>
      <c r="K37" s="22">
        <v>6000</v>
      </c>
      <c r="L37" s="22">
        <v>6000</v>
      </c>
      <c r="M37" s="22">
        <v>6000</v>
      </c>
      <c r="N37" s="22">
        <v>6000</v>
      </c>
      <c r="O37" s="22">
        <v>6000</v>
      </c>
      <c r="P37" s="22">
        <v>6000</v>
      </c>
      <c r="Q37" s="22">
        <v>6000</v>
      </c>
      <c r="R37" s="31">
        <f t="shared" si="2"/>
        <v>72000</v>
      </c>
    </row>
    <row r="38" spans="1:18" s="9" customFormat="1" x14ac:dyDescent="0.2">
      <c r="A38" s="30">
        <v>35</v>
      </c>
      <c r="B38" s="19">
        <v>13</v>
      </c>
      <c r="C38" s="20"/>
      <c r="D38" s="42" t="s">
        <v>6</v>
      </c>
      <c r="E38" s="41" t="s">
        <v>6</v>
      </c>
      <c r="F38" s="22">
        <v>3000</v>
      </c>
      <c r="G38" s="22">
        <v>3000</v>
      </c>
      <c r="H38" s="22">
        <v>3000</v>
      </c>
      <c r="I38" s="22">
        <v>3000</v>
      </c>
      <c r="J38" s="22">
        <v>3000</v>
      </c>
      <c r="K38" s="22">
        <v>2760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31">
        <f t="shared" si="2"/>
        <v>17760</v>
      </c>
    </row>
    <row r="39" spans="1:18" s="9" customFormat="1" ht="15" customHeight="1" x14ac:dyDescent="0.2">
      <c r="A39" s="16"/>
      <c r="B39" s="26"/>
      <c r="C39" s="20"/>
      <c r="D39" s="27"/>
      <c r="E39" s="39" t="s">
        <v>7</v>
      </c>
      <c r="F39" s="8">
        <f t="shared" ref="F39:R39" si="3">SUM(F26:F38)</f>
        <v>58650</v>
      </c>
      <c r="G39" s="8">
        <f t="shared" si="3"/>
        <v>58650</v>
      </c>
      <c r="H39" s="8">
        <f t="shared" si="3"/>
        <v>58650</v>
      </c>
      <c r="I39" s="8">
        <f t="shared" si="3"/>
        <v>58650</v>
      </c>
      <c r="J39" s="8">
        <f t="shared" si="3"/>
        <v>58650</v>
      </c>
      <c r="K39" s="8">
        <f t="shared" si="3"/>
        <v>58330</v>
      </c>
      <c r="L39" s="8">
        <f t="shared" si="3"/>
        <v>45070</v>
      </c>
      <c r="M39" s="8">
        <f t="shared" si="3"/>
        <v>45070</v>
      </c>
      <c r="N39" s="8">
        <f t="shared" si="3"/>
        <v>45070</v>
      </c>
      <c r="O39" s="8">
        <f t="shared" si="3"/>
        <v>45070</v>
      </c>
      <c r="P39" s="8">
        <f t="shared" si="3"/>
        <v>40570</v>
      </c>
      <c r="Q39" s="8">
        <f t="shared" si="3"/>
        <v>40570</v>
      </c>
      <c r="R39" s="8">
        <f t="shared" si="3"/>
        <v>613000</v>
      </c>
    </row>
    <row r="40" spans="1:18" s="9" customFormat="1" x14ac:dyDescent="0.2">
      <c r="A40" s="16"/>
      <c r="B40" s="26"/>
      <c r="C40" s="20"/>
      <c r="D40" s="27"/>
      <c r="E40" s="13" t="s">
        <v>20</v>
      </c>
      <c r="F40" s="53">
        <f>F39+G39+H39+I39+J39+K39+L39+M39+N39+O39+P39+Q39</f>
        <v>613000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29"/>
    </row>
    <row r="41" spans="1:18" s="9" customFormat="1" x14ac:dyDescent="0.2">
      <c r="A41" s="30">
        <v>37</v>
      </c>
      <c r="B41" s="23">
        <v>1</v>
      </c>
      <c r="C41" s="20"/>
      <c r="D41" s="24" t="s">
        <v>9</v>
      </c>
      <c r="E41" s="24" t="s">
        <v>10</v>
      </c>
      <c r="F41" s="22">
        <v>3200</v>
      </c>
      <c r="G41" s="22">
        <v>3200</v>
      </c>
      <c r="H41" s="22">
        <v>3200</v>
      </c>
      <c r="I41" s="22">
        <v>3200</v>
      </c>
      <c r="J41" s="22">
        <v>3200</v>
      </c>
      <c r="K41" s="22">
        <v>3200</v>
      </c>
      <c r="L41" s="22">
        <v>3200</v>
      </c>
      <c r="M41" s="22">
        <v>3200</v>
      </c>
      <c r="N41" s="22">
        <v>3200</v>
      </c>
      <c r="O41" s="22">
        <v>3200</v>
      </c>
      <c r="P41" s="22">
        <v>3200</v>
      </c>
      <c r="Q41" s="22">
        <v>3200</v>
      </c>
      <c r="R41" s="31">
        <f>F41+G41+H41+I41+J41+K41+L41+M41+N41+O41+P41+Q41</f>
        <v>38400</v>
      </c>
    </row>
    <row r="42" spans="1:18" s="9" customFormat="1" x14ac:dyDescent="0.2">
      <c r="A42" s="30">
        <v>38</v>
      </c>
      <c r="B42" s="23">
        <v>2</v>
      </c>
      <c r="C42" s="20"/>
      <c r="D42" s="24" t="s">
        <v>6</v>
      </c>
      <c r="E42" s="24" t="s">
        <v>6</v>
      </c>
      <c r="F42" s="22">
        <v>1000</v>
      </c>
      <c r="G42" s="22">
        <v>1000</v>
      </c>
      <c r="H42" s="22">
        <v>1000</v>
      </c>
      <c r="I42" s="22">
        <v>1000</v>
      </c>
      <c r="J42" s="22">
        <v>1000</v>
      </c>
      <c r="K42" s="22">
        <v>1000</v>
      </c>
      <c r="L42" s="22">
        <v>1000</v>
      </c>
      <c r="M42" s="22">
        <v>1000</v>
      </c>
      <c r="N42" s="22">
        <v>1000</v>
      </c>
      <c r="O42" s="22">
        <v>1000</v>
      </c>
      <c r="P42" s="22">
        <v>1000</v>
      </c>
      <c r="Q42" s="22">
        <v>1000</v>
      </c>
      <c r="R42" s="31">
        <f t="shared" ref="R42:R50" si="4">F42+G42+H42+I42+J42+K42+L42+M42+N42+O42+P42+Q42</f>
        <v>12000</v>
      </c>
    </row>
    <row r="43" spans="1:18" s="9" customFormat="1" x14ac:dyDescent="0.2">
      <c r="A43" s="30">
        <v>39</v>
      </c>
      <c r="B43" s="23">
        <v>3</v>
      </c>
      <c r="C43" s="20"/>
      <c r="D43" s="24" t="s">
        <v>6</v>
      </c>
      <c r="E43" s="24" t="s">
        <v>6</v>
      </c>
      <c r="F43" s="22">
        <v>850</v>
      </c>
      <c r="G43" s="22">
        <v>850</v>
      </c>
      <c r="H43" s="22">
        <v>850</v>
      </c>
      <c r="I43" s="22">
        <v>850</v>
      </c>
      <c r="J43" s="22">
        <v>850</v>
      </c>
      <c r="K43" s="22">
        <v>850</v>
      </c>
      <c r="L43" s="22">
        <v>850</v>
      </c>
      <c r="M43" s="22">
        <v>850</v>
      </c>
      <c r="N43" s="22">
        <v>850</v>
      </c>
      <c r="O43" s="22">
        <v>850</v>
      </c>
      <c r="P43" s="22">
        <v>850</v>
      </c>
      <c r="Q43" s="22">
        <v>850</v>
      </c>
      <c r="R43" s="31">
        <f t="shared" si="4"/>
        <v>10200</v>
      </c>
    </row>
    <row r="44" spans="1:18" s="9" customFormat="1" x14ac:dyDescent="0.2">
      <c r="A44" s="30">
        <v>40</v>
      </c>
      <c r="B44" s="23">
        <v>4</v>
      </c>
      <c r="C44" s="20"/>
      <c r="D44" s="24" t="s">
        <v>6</v>
      </c>
      <c r="E44" s="24" t="s">
        <v>6</v>
      </c>
      <c r="F44" s="22">
        <v>850</v>
      </c>
      <c r="G44" s="22">
        <v>850</v>
      </c>
      <c r="H44" s="22">
        <v>850</v>
      </c>
      <c r="I44" s="22">
        <v>850</v>
      </c>
      <c r="J44" s="22">
        <v>850</v>
      </c>
      <c r="K44" s="22">
        <v>850</v>
      </c>
      <c r="L44" s="22">
        <v>850</v>
      </c>
      <c r="M44" s="22">
        <v>850</v>
      </c>
      <c r="N44" s="22">
        <v>850</v>
      </c>
      <c r="O44" s="22">
        <v>850</v>
      </c>
      <c r="P44" s="22">
        <v>850</v>
      </c>
      <c r="Q44" s="22">
        <v>850</v>
      </c>
      <c r="R44" s="31">
        <f t="shared" si="4"/>
        <v>10200</v>
      </c>
    </row>
    <row r="45" spans="1:18" s="9" customFormat="1" x14ac:dyDescent="0.2">
      <c r="A45" s="30">
        <v>41</v>
      </c>
      <c r="B45" s="23">
        <v>5</v>
      </c>
      <c r="C45" s="20"/>
      <c r="D45" s="24" t="s">
        <v>6</v>
      </c>
      <c r="E45" s="24" t="s">
        <v>6</v>
      </c>
      <c r="F45" s="22">
        <v>850</v>
      </c>
      <c r="G45" s="22">
        <v>850</v>
      </c>
      <c r="H45" s="22">
        <v>850</v>
      </c>
      <c r="I45" s="22">
        <v>850</v>
      </c>
      <c r="J45" s="22">
        <v>850</v>
      </c>
      <c r="K45" s="22">
        <v>850</v>
      </c>
      <c r="L45" s="22">
        <v>850</v>
      </c>
      <c r="M45" s="22">
        <v>850</v>
      </c>
      <c r="N45" s="22">
        <v>850</v>
      </c>
      <c r="O45" s="22">
        <v>850</v>
      </c>
      <c r="P45" s="22">
        <v>850</v>
      </c>
      <c r="Q45" s="22">
        <v>850</v>
      </c>
      <c r="R45" s="31">
        <f t="shared" si="4"/>
        <v>10200</v>
      </c>
    </row>
    <row r="46" spans="1:18" s="9" customFormat="1" x14ac:dyDescent="0.2">
      <c r="A46" s="30">
        <v>43</v>
      </c>
      <c r="B46" s="23">
        <v>6</v>
      </c>
      <c r="C46" s="20"/>
      <c r="D46" s="24" t="s">
        <v>6</v>
      </c>
      <c r="E46" s="24" t="s">
        <v>6</v>
      </c>
      <c r="F46" s="22">
        <v>850</v>
      </c>
      <c r="G46" s="22">
        <v>850</v>
      </c>
      <c r="H46" s="22">
        <v>850</v>
      </c>
      <c r="I46" s="22">
        <v>850</v>
      </c>
      <c r="J46" s="22">
        <v>850</v>
      </c>
      <c r="K46" s="22">
        <v>850</v>
      </c>
      <c r="L46" s="22">
        <v>850</v>
      </c>
      <c r="M46" s="22">
        <v>850</v>
      </c>
      <c r="N46" s="22">
        <v>850</v>
      </c>
      <c r="O46" s="22">
        <v>850</v>
      </c>
      <c r="P46" s="22">
        <v>850</v>
      </c>
      <c r="Q46" s="22">
        <v>850</v>
      </c>
      <c r="R46" s="31">
        <f t="shared" si="4"/>
        <v>10200</v>
      </c>
    </row>
    <row r="47" spans="1:18" s="9" customFormat="1" x14ac:dyDescent="0.2">
      <c r="A47" s="30">
        <v>46</v>
      </c>
      <c r="B47" s="23">
        <v>7</v>
      </c>
      <c r="C47" s="20"/>
      <c r="D47" s="24" t="s">
        <v>6</v>
      </c>
      <c r="E47" s="24" t="s">
        <v>6</v>
      </c>
      <c r="F47" s="22">
        <v>1000</v>
      </c>
      <c r="G47" s="22">
        <v>1000</v>
      </c>
      <c r="H47" s="22">
        <v>1000</v>
      </c>
      <c r="I47" s="22">
        <v>1000</v>
      </c>
      <c r="J47" s="22">
        <v>1000</v>
      </c>
      <c r="K47" s="22">
        <v>1000</v>
      </c>
      <c r="L47" s="22">
        <v>1000</v>
      </c>
      <c r="M47" s="22">
        <v>1000</v>
      </c>
      <c r="N47" s="22">
        <v>1000</v>
      </c>
      <c r="O47" s="22">
        <v>1000</v>
      </c>
      <c r="P47" s="22">
        <v>1000</v>
      </c>
      <c r="Q47" s="22">
        <v>1200</v>
      </c>
      <c r="R47" s="31">
        <f t="shared" si="4"/>
        <v>12200</v>
      </c>
    </row>
    <row r="48" spans="1:18" s="9" customFormat="1" x14ac:dyDescent="0.2">
      <c r="A48" s="30">
        <v>47</v>
      </c>
      <c r="B48" s="23">
        <v>8</v>
      </c>
      <c r="C48" s="20"/>
      <c r="D48" s="24" t="s">
        <v>6</v>
      </c>
      <c r="E48" s="24" t="s">
        <v>6</v>
      </c>
      <c r="F48" s="22">
        <v>1200</v>
      </c>
      <c r="G48" s="22">
        <v>1200</v>
      </c>
      <c r="H48" s="22">
        <v>1200</v>
      </c>
      <c r="I48" s="22">
        <v>1200</v>
      </c>
      <c r="J48" s="22">
        <v>1200</v>
      </c>
      <c r="K48" s="22">
        <v>1200</v>
      </c>
      <c r="L48" s="22">
        <v>1200</v>
      </c>
      <c r="M48" s="22">
        <v>1200</v>
      </c>
      <c r="N48" s="22">
        <v>1200</v>
      </c>
      <c r="O48" s="22">
        <v>1200</v>
      </c>
      <c r="P48" s="22">
        <v>1200</v>
      </c>
      <c r="Q48" s="22">
        <v>1200</v>
      </c>
      <c r="R48" s="31">
        <f t="shared" si="4"/>
        <v>14400</v>
      </c>
    </row>
    <row r="49" spans="1:18" s="9" customFormat="1" x14ac:dyDescent="0.2">
      <c r="A49" s="30">
        <v>49</v>
      </c>
      <c r="B49" s="23">
        <v>9</v>
      </c>
      <c r="C49" s="20"/>
      <c r="D49" s="24" t="s">
        <v>6</v>
      </c>
      <c r="E49" s="24" t="s">
        <v>6</v>
      </c>
      <c r="F49" s="22">
        <v>850</v>
      </c>
      <c r="G49" s="22">
        <v>850</v>
      </c>
      <c r="H49" s="22">
        <v>850</v>
      </c>
      <c r="I49" s="22">
        <v>850</v>
      </c>
      <c r="J49" s="22">
        <v>850</v>
      </c>
      <c r="K49" s="22">
        <v>850</v>
      </c>
      <c r="L49" s="22">
        <v>850</v>
      </c>
      <c r="M49" s="22">
        <v>850</v>
      </c>
      <c r="N49" s="22">
        <v>850</v>
      </c>
      <c r="O49" s="22">
        <v>850</v>
      </c>
      <c r="P49" s="22">
        <v>850</v>
      </c>
      <c r="Q49" s="22">
        <v>850</v>
      </c>
      <c r="R49" s="31">
        <f t="shared" si="4"/>
        <v>10200</v>
      </c>
    </row>
    <row r="50" spans="1:18" s="9" customFormat="1" x14ac:dyDescent="0.2">
      <c r="A50" s="30">
        <v>50</v>
      </c>
      <c r="B50" s="23">
        <v>10</v>
      </c>
      <c r="C50" s="20"/>
      <c r="D50" s="24" t="s">
        <v>6</v>
      </c>
      <c r="E50" s="24" t="s">
        <v>6</v>
      </c>
      <c r="F50" s="22">
        <v>1000</v>
      </c>
      <c r="G50" s="22">
        <v>1000</v>
      </c>
      <c r="H50" s="22">
        <v>1000</v>
      </c>
      <c r="I50" s="22">
        <v>1000</v>
      </c>
      <c r="J50" s="22">
        <v>1000</v>
      </c>
      <c r="K50" s="22">
        <v>1000</v>
      </c>
      <c r="L50" s="22">
        <v>1000</v>
      </c>
      <c r="M50" s="22">
        <v>1000</v>
      </c>
      <c r="N50" s="22">
        <v>1000</v>
      </c>
      <c r="O50" s="22">
        <v>1000</v>
      </c>
      <c r="P50" s="22">
        <v>1000</v>
      </c>
      <c r="Q50" s="22">
        <v>1000</v>
      </c>
      <c r="R50" s="31">
        <f t="shared" si="4"/>
        <v>12000</v>
      </c>
    </row>
    <row r="51" spans="1:18" s="9" customFormat="1" x14ac:dyDescent="0.2">
      <c r="A51" s="16"/>
      <c r="B51" s="10"/>
      <c r="C51" s="20"/>
      <c r="D51" s="12"/>
      <c r="E51" s="43" t="s">
        <v>7</v>
      </c>
      <c r="F51" s="44">
        <f t="shared" ref="F51:R51" si="5">SUM(F41:F50)</f>
        <v>11650</v>
      </c>
      <c r="G51" s="44">
        <f t="shared" si="5"/>
        <v>11650</v>
      </c>
      <c r="H51" s="44">
        <f t="shared" si="5"/>
        <v>11650</v>
      </c>
      <c r="I51" s="44">
        <f t="shared" si="5"/>
        <v>11650</v>
      </c>
      <c r="J51" s="44">
        <f t="shared" si="5"/>
        <v>11650</v>
      </c>
      <c r="K51" s="44">
        <f t="shared" si="5"/>
        <v>11650</v>
      </c>
      <c r="L51" s="44">
        <f t="shared" si="5"/>
        <v>11650</v>
      </c>
      <c r="M51" s="44">
        <f t="shared" si="5"/>
        <v>11650</v>
      </c>
      <c r="N51" s="44">
        <f t="shared" si="5"/>
        <v>11650</v>
      </c>
      <c r="O51" s="44">
        <f t="shared" si="5"/>
        <v>11650</v>
      </c>
      <c r="P51" s="44">
        <f t="shared" si="5"/>
        <v>11650</v>
      </c>
      <c r="Q51" s="44">
        <f t="shared" si="5"/>
        <v>11850</v>
      </c>
      <c r="R51" s="45">
        <f t="shared" si="5"/>
        <v>140000</v>
      </c>
    </row>
    <row r="52" spans="1:18" s="9" customFormat="1" x14ac:dyDescent="0.2">
      <c r="A52" s="16"/>
      <c r="B52" s="10"/>
      <c r="C52" s="20"/>
      <c r="D52" s="12"/>
      <c r="E52" s="13" t="s">
        <v>20</v>
      </c>
      <c r="F52" s="53">
        <f>SUM(F51:Q51)</f>
        <v>140000</v>
      </c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29"/>
    </row>
    <row r="53" spans="1:18" s="9" customFormat="1" x14ac:dyDescent="0.2">
      <c r="A53" s="30">
        <v>51</v>
      </c>
      <c r="B53" s="23">
        <v>1</v>
      </c>
      <c r="C53" s="20"/>
      <c r="D53" s="24" t="s">
        <v>31</v>
      </c>
      <c r="E53" s="24" t="s">
        <v>30</v>
      </c>
      <c r="F53" s="22">
        <v>1000</v>
      </c>
      <c r="G53" s="22">
        <v>1000</v>
      </c>
      <c r="H53" s="22">
        <v>1000</v>
      </c>
      <c r="I53" s="22">
        <v>1000</v>
      </c>
      <c r="J53" s="22">
        <v>1000</v>
      </c>
      <c r="K53" s="22">
        <v>1000</v>
      </c>
      <c r="L53" s="22">
        <v>1000</v>
      </c>
      <c r="M53" s="22">
        <v>1000</v>
      </c>
      <c r="N53" s="22">
        <v>1000</v>
      </c>
      <c r="O53" s="22">
        <v>1000</v>
      </c>
      <c r="P53" s="22">
        <v>1000</v>
      </c>
      <c r="Q53" s="22">
        <v>1000</v>
      </c>
      <c r="R53" s="31">
        <f t="shared" ref="R53" si="6">F53+G53+H53+I53+J53+K53+L53+M53+N53+O53+P53+Q53</f>
        <v>12000</v>
      </c>
    </row>
    <row r="54" spans="1:18" s="9" customFormat="1" x14ac:dyDescent="0.2">
      <c r="A54" s="16"/>
      <c r="B54" s="10"/>
      <c r="C54" s="20"/>
      <c r="D54" s="12"/>
      <c r="E54" s="13" t="s">
        <v>7</v>
      </c>
      <c r="F54" s="8">
        <f t="shared" ref="F54:R54" si="7">SUM(F53:F53)</f>
        <v>1000</v>
      </c>
      <c r="G54" s="8">
        <f t="shared" si="7"/>
        <v>1000</v>
      </c>
      <c r="H54" s="8">
        <f t="shared" si="7"/>
        <v>1000</v>
      </c>
      <c r="I54" s="8">
        <f t="shared" si="7"/>
        <v>1000</v>
      </c>
      <c r="J54" s="8">
        <f t="shared" si="7"/>
        <v>1000</v>
      </c>
      <c r="K54" s="8">
        <f t="shared" si="7"/>
        <v>1000</v>
      </c>
      <c r="L54" s="8">
        <f t="shared" si="7"/>
        <v>1000</v>
      </c>
      <c r="M54" s="8">
        <f t="shared" si="7"/>
        <v>1000</v>
      </c>
      <c r="N54" s="8">
        <f t="shared" si="7"/>
        <v>1000</v>
      </c>
      <c r="O54" s="8">
        <f t="shared" si="7"/>
        <v>1000</v>
      </c>
      <c r="P54" s="8">
        <f t="shared" si="7"/>
        <v>1000</v>
      </c>
      <c r="Q54" s="8">
        <f t="shared" si="7"/>
        <v>1000</v>
      </c>
      <c r="R54" s="8">
        <f t="shared" si="7"/>
        <v>12000</v>
      </c>
    </row>
    <row r="55" spans="1:18" s="9" customFormat="1" x14ac:dyDescent="0.2">
      <c r="A55" s="16"/>
      <c r="B55" s="10"/>
      <c r="C55" s="20"/>
      <c r="D55" s="12"/>
      <c r="E55" s="32" t="s">
        <v>20</v>
      </c>
      <c r="F55" s="67">
        <f>F54+G54+H54+I54+J54+K54+L54+M54+N54+O54+P54+Q54</f>
        <v>12000</v>
      </c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33"/>
    </row>
    <row r="56" spans="1:18" s="9" customFormat="1" ht="18.75" customHeight="1" x14ac:dyDescent="0.2">
      <c r="A56" s="30">
        <v>53</v>
      </c>
      <c r="B56" s="23">
        <v>2</v>
      </c>
      <c r="C56" s="20"/>
      <c r="D56" s="24" t="s">
        <v>18</v>
      </c>
      <c r="E56" s="24" t="s">
        <v>19</v>
      </c>
      <c r="F56" s="36">
        <v>1000</v>
      </c>
      <c r="G56" s="36">
        <v>1000</v>
      </c>
      <c r="H56" s="36">
        <v>1000</v>
      </c>
      <c r="I56" s="36">
        <v>1000</v>
      </c>
      <c r="J56" s="36">
        <v>1000</v>
      </c>
      <c r="K56" s="36">
        <v>1000</v>
      </c>
      <c r="L56" s="36">
        <v>1000</v>
      </c>
      <c r="M56" s="36">
        <v>1000</v>
      </c>
      <c r="N56" s="36">
        <v>1000</v>
      </c>
      <c r="O56" s="36">
        <v>1000</v>
      </c>
      <c r="P56" s="36">
        <v>1000</v>
      </c>
      <c r="Q56" s="36">
        <v>1000</v>
      </c>
      <c r="R56" s="34">
        <f>SUM(F58)</f>
        <v>12000</v>
      </c>
    </row>
    <row r="57" spans="1:18" s="9" customFormat="1" x14ac:dyDescent="0.2">
      <c r="A57" s="16"/>
      <c r="B57" s="10"/>
      <c r="C57" s="20"/>
      <c r="D57" s="12"/>
      <c r="E57" s="13" t="s">
        <v>7</v>
      </c>
      <c r="F57" s="8">
        <f>SUM(F56:F56)</f>
        <v>1000</v>
      </c>
      <c r="G57" s="8">
        <f>SUM(G56:G56)</f>
        <v>1000</v>
      </c>
      <c r="H57" s="8">
        <v>1000</v>
      </c>
      <c r="I57" s="8">
        <f t="shared" ref="I57:R57" si="8">SUM(I56:I56)</f>
        <v>1000</v>
      </c>
      <c r="J57" s="8">
        <f t="shared" si="8"/>
        <v>1000</v>
      </c>
      <c r="K57" s="8">
        <f t="shared" si="8"/>
        <v>1000</v>
      </c>
      <c r="L57" s="8">
        <f t="shared" si="8"/>
        <v>1000</v>
      </c>
      <c r="M57" s="8">
        <f t="shared" si="8"/>
        <v>1000</v>
      </c>
      <c r="N57" s="8">
        <f t="shared" si="8"/>
        <v>1000</v>
      </c>
      <c r="O57" s="8">
        <f t="shared" si="8"/>
        <v>1000</v>
      </c>
      <c r="P57" s="8">
        <f t="shared" si="8"/>
        <v>1000</v>
      </c>
      <c r="Q57" s="8">
        <f t="shared" si="8"/>
        <v>1000</v>
      </c>
      <c r="R57" s="8">
        <f t="shared" si="8"/>
        <v>12000</v>
      </c>
    </row>
    <row r="58" spans="1:18" s="9" customFormat="1" ht="15" x14ac:dyDescent="0.25">
      <c r="A58" s="40"/>
      <c r="B58" s="10"/>
      <c r="C58" s="20"/>
      <c r="D58" s="12"/>
      <c r="E58" s="32" t="s">
        <v>20</v>
      </c>
      <c r="F58" s="53">
        <f>SUM(F57:Q57)</f>
        <v>12000</v>
      </c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4"/>
      <c r="R58" s="8"/>
    </row>
    <row r="59" spans="1:18" s="9" customFormat="1" ht="25.5" x14ac:dyDescent="0.2">
      <c r="A59" s="30">
        <v>54</v>
      </c>
      <c r="B59" s="23">
        <v>1</v>
      </c>
      <c r="C59" s="20"/>
      <c r="D59" s="24" t="s">
        <v>32</v>
      </c>
      <c r="E59" s="24" t="s">
        <v>33</v>
      </c>
      <c r="F59" s="37">
        <v>3000</v>
      </c>
      <c r="G59" s="37">
        <v>3000</v>
      </c>
      <c r="H59" s="37">
        <v>3000</v>
      </c>
      <c r="I59" s="37">
        <v>3000</v>
      </c>
      <c r="J59" s="37">
        <v>3000</v>
      </c>
      <c r="K59" s="37">
        <v>3000</v>
      </c>
      <c r="L59" s="37">
        <v>3000</v>
      </c>
      <c r="M59" s="37">
        <v>3000</v>
      </c>
      <c r="N59" s="37">
        <v>3000</v>
      </c>
      <c r="O59" s="37">
        <v>3000</v>
      </c>
      <c r="P59" s="37">
        <v>3000</v>
      </c>
      <c r="Q59" s="37">
        <v>3000</v>
      </c>
      <c r="R59" s="8">
        <f t="shared" ref="R59:R60" si="9">SUM(F59:Q59)</f>
        <v>36000</v>
      </c>
    </row>
    <row r="60" spans="1:18" s="9" customFormat="1" x14ac:dyDescent="0.2">
      <c r="A60" s="16"/>
      <c r="B60" s="10"/>
      <c r="C60" s="11"/>
      <c r="D60" s="12"/>
      <c r="E60" s="13" t="s">
        <v>7</v>
      </c>
      <c r="F60" s="35">
        <v>3000</v>
      </c>
      <c r="G60" s="38">
        <v>3000</v>
      </c>
      <c r="H60" s="38">
        <v>3000</v>
      </c>
      <c r="I60" s="38">
        <v>3000</v>
      </c>
      <c r="J60" s="38">
        <v>3000</v>
      </c>
      <c r="K60" s="38">
        <v>3000</v>
      </c>
      <c r="L60" s="38">
        <v>3000</v>
      </c>
      <c r="M60" s="38">
        <v>3000</v>
      </c>
      <c r="N60" s="38">
        <v>3000</v>
      </c>
      <c r="O60" s="38">
        <v>3000</v>
      </c>
      <c r="P60" s="38">
        <v>3000</v>
      </c>
      <c r="Q60" s="38">
        <v>3000</v>
      </c>
      <c r="R60" s="8">
        <f t="shared" si="9"/>
        <v>36000</v>
      </c>
    </row>
    <row r="61" spans="1:18" s="9" customFormat="1" ht="14.25" customHeight="1" x14ac:dyDescent="0.2">
      <c r="A61" s="16"/>
      <c r="B61" s="10"/>
      <c r="C61" s="11"/>
      <c r="D61" s="12"/>
      <c r="E61" s="13" t="s">
        <v>20</v>
      </c>
      <c r="F61" s="53">
        <f>F60+G60+H60+I60+J60+K60+L60+M60+N60+O60+P60+Q60</f>
        <v>36000</v>
      </c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5"/>
      <c r="R61" s="29"/>
    </row>
    <row r="62" spans="1:18" s="9" customFormat="1" x14ac:dyDescent="0.2">
      <c r="A62" s="16"/>
      <c r="B62" s="2"/>
      <c r="C62" s="3"/>
      <c r="D62" s="4"/>
      <c r="E62" s="14" t="s">
        <v>11</v>
      </c>
      <c r="F62" s="15">
        <f t="shared" ref="F62:Q62" si="10">SUM(F24,F39,F51,F54,F57,F60)</f>
        <v>177300</v>
      </c>
      <c r="G62" s="15">
        <f t="shared" si="10"/>
        <v>177300</v>
      </c>
      <c r="H62" s="15">
        <f t="shared" si="10"/>
        <v>177300</v>
      </c>
      <c r="I62" s="15">
        <f t="shared" si="10"/>
        <v>177300</v>
      </c>
      <c r="J62" s="15">
        <f t="shared" si="10"/>
        <v>177300</v>
      </c>
      <c r="K62" s="15">
        <f t="shared" si="10"/>
        <v>176980</v>
      </c>
      <c r="L62" s="15">
        <f t="shared" si="10"/>
        <v>163720</v>
      </c>
      <c r="M62" s="15">
        <f t="shared" si="10"/>
        <v>163720</v>
      </c>
      <c r="N62" s="15">
        <f t="shared" si="10"/>
        <v>163720</v>
      </c>
      <c r="O62" s="15">
        <f t="shared" si="10"/>
        <v>163720</v>
      </c>
      <c r="P62" s="15">
        <f t="shared" si="10"/>
        <v>159220</v>
      </c>
      <c r="Q62" s="15">
        <f t="shared" si="10"/>
        <v>159420</v>
      </c>
      <c r="R62" s="15">
        <f>R24+R39+R51+R54+R57+R60</f>
        <v>2037000</v>
      </c>
    </row>
    <row r="63" spans="1:18" s="9" customFormat="1" x14ac:dyDescent="0.2">
      <c r="A63" s="16"/>
      <c r="B63" s="2"/>
      <c r="C63" s="3"/>
      <c r="D63" s="4"/>
      <c r="E63" s="14" t="s">
        <v>21</v>
      </c>
      <c r="F63" s="58">
        <f>SUM(F25,F40,F52,F55,F58,F61)</f>
        <v>2037000</v>
      </c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60"/>
      <c r="R63" s="1"/>
    </row>
    <row r="64" spans="1:18" s="9" customFormat="1" x14ac:dyDescent="0.2">
      <c r="A64" s="16"/>
      <c r="B64" s="2"/>
      <c r="C64" s="3"/>
      <c r="D64" s="4"/>
      <c r="E64" s="4"/>
      <c r="F64" s="5"/>
      <c r="G64" s="5"/>
      <c r="H64" s="5"/>
      <c r="I64" s="5"/>
      <c r="J64" s="5"/>
      <c r="K64" s="5"/>
      <c r="L64" s="1"/>
      <c r="M64" s="1"/>
      <c r="N64" s="1"/>
      <c r="O64" s="1"/>
      <c r="P64" s="1"/>
      <c r="Q64" s="1"/>
      <c r="R64" s="1"/>
    </row>
    <row r="65" spans="1:20" s="9" customFormat="1" x14ac:dyDescent="0.2">
      <c r="A65" s="16"/>
      <c r="B65" s="16"/>
      <c r="C65" s="1"/>
      <c r="D65" s="17"/>
      <c r="E65" s="17"/>
      <c r="F65" s="46"/>
      <c r="G65" s="46"/>
      <c r="H65" s="46"/>
      <c r="I65" s="46"/>
      <c r="J65" s="46"/>
      <c r="K65" s="46"/>
      <c r="L65" s="46" t="s">
        <v>37</v>
      </c>
      <c r="M65" s="46"/>
      <c r="N65" s="46"/>
      <c r="O65" s="46"/>
      <c r="P65" s="46"/>
      <c r="Q65" s="46"/>
      <c r="R65" s="1"/>
    </row>
    <row r="66" spans="1:20" x14ac:dyDescent="0.2">
      <c r="G66" s="57"/>
      <c r="H66" s="57"/>
      <c r="I66" s="57"/>
      <c r="J66" s="57"/>
      <c r="L66" s="1" t="s">
        <v>38</v>
      </c>
      <c r="M66" s="69"/>
      <c r="N66" s="69"/>
      <c r="O66" s="69"/>
      <c r="P66" s="69"/>
      <c r="Q66" s="46"/>
      <c r="R66" s="46"/>
      <c r="S66" s="46"/>
      <c r="T66" s="46"/>
    </row>
  </sheetData>
  <sortState ref="C6:C22">
    <sortCondition ref="C6"/>
  </sortState>
  <mergeCells count="21">
    <mergeCell ref="A5:A6"/>
    <mergeCell ref="F5:Q5"/>
    <mergeCell ref="F25:Q25"/>
    <mergeCell ref="F55:Q55"/>
    <mergeCell ref="F52:Q52"/>
    <mergeCell ref="F40:Q40"/>
    <mergeCell ref="B5:B6"/>
    <mergeCell ref="C5:C6"/>
    <mergeCell ref="D5:D6"/>
    <mergeCell ref="E5:E6"/>
    <mergeCell ref="O1:R1"/>
    <mergeCell ref="B2:Q2"/>
    <mergeCell ref="B3:Q3"/>
    <mergeCell ref="G66:J66"/>
    <mergeCell ref="F65:K65"/>
    <mergeCell ref="F61:Q61"/>
    <mergeCell ref="F63:Q63"/>
    <mergeCell ref="R5:R6"/>
    <mergeCell ref="L65:Q65"/>
    <mergeCell ref="F58:Q58"/>
    <mergeCell ref="Q66:T66"/>
  </mergeCells>
  <pageMargins left="0.24" right="0.15748031496062992" top="0.68" bottom="0.24" header="0.17" footer="0.2"/>
  <pageSetup paperSize="9" scale="84" orientation="landscape" r:id="rId1"/>
  <rowBreaks count="1" manualBreakCount="1">
    <brk id="4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Załącznik do zarządzenia nr 26</vt:lpstr>
      <vt:lpstr>'Załącznik do zarządzenia nr 26'!Obszar_wydruku</vt:lpstr>
      <vt:lpstr>'Załącznik do zarządzenia nr 26'!Tytuły_wydruku</vt:lpstr>
    </vt:vector>
  </TitlesOfParts>
  <Company>UM w Piotrkowie Tryb.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 w Piotrkowie Tryb.</dc:creator>
  <cp:lastModifiedBy>Wojtala-Rudnicka Anita</cp:lastModifiedBy>
  <cp:lastPrinted>2022-01-24T11:09:34Z</cp:lastPrinted>
  <dcterms:created xsi:type="dcterms:W3CDTF">2012-12-13T14:29:52Z</dcterms:created>
  <dcterms:modified xsi:type="dcterms:W3CDTF">2022-01-26T08:07:57Z</dcterms:modified>
</cp:coreProperties>
</file>